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85" windowWidth="11085" windowHeight="6720" activeTab="0"/>
  </bookViews>
  <sheets>
    <sheet name="Fuel Mix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<sst xmlns="http://schemas.openxmlformats.org/spreadsheetml/2006/main" count="29" uniqueCount="26">
  <si>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Total Volume (gallons)</t>
  </si>
  <si>
    <t>% Nitro Desired</t>
  </si>
  <si>
    <t>% Oil in Fuel</t>
  </si>
  <si>
    <t>% Castor Oil in Fuel</t>
  </si>
  <si>
    <t>Gallons</t>
  </si>
  <si>
    <t>Fluid Oz.</t>
  </si>
  <si>
    <t>Cups</t>
  </si>
  <si>
    <t>Methanol</t>
  </si>
  <si>
    <t>Synthetic Oil</t>
  </si>
  <si>
    <t>Castor</t>
  </si>
  <si>
    <t>Prices, $/gal</t>
  </si>
  <si>
    <t>Synthetic</t>
  </si>
  <si>
    <t>Cost</t>
  </si>
  <si>
    <t xml:space="preserve"> </t>
  </si>
  <si>
    <t>VOLUMES</t>
  </si>
  <si>
    <t>(Input in Blue, Calculated Values in Yellow)</t>
  </si>
  <si>
    <t>Total Fuel Made</t>
  </si>
  <si>
    <t>Nitromethane</t>
  </si>
  <si>
    <t>Unit Cost, $/gal</t>
  </si>
  <si>
    <t>Unit Cost, SR/gal</t>
  </si>
  <si>
    <t xml:space="preserve">       *Mixing Fuel From Scratch</t>
  </si>
  <si>
    <t>*Instructions:  1. Input Volume Fuel Required and percentages of Nitro and oil desired, Column "B"</t>
  </si>
  <si>
    <t xml:space="preserve">                     2. Input Prices in Column "F"</t>
  </si>
  <si>
    <t>INPUT:</t>
  </si>
  <si>
    <t>OUTPUT:</t>
  </si>
  <si>
    <t xml:space="preserve">                     3. Read mixing volumes and cost under "OUTPUT"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</si>
</sst>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 horizontal="right"/>
    </xf>
    <xf numFmtId="0" fontId="2" fillId="0" borderId="0" xfId="0" applyFont="1" applyAlignment="1">
      <alignment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4" borderId="0" xfId="0" applyFont="1" applyFill="1" applyAlignment="1">
      <alignment horizontal="right"/>
    </xf>
    <xf numFmtId="4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B7" sqref="B7"/>
    </sheetView>
  </sheetViews>
  <sheetFormatPr defaultColWidth="9.140625" defaultRowHeight="12.75"/>
  <cols>
    <col min="1" max="1" width="20.421875" style="0" customWidth="1"/>
    <col min="2" max="2" width="9.7109375" style="0" customWidth="1"/>
    <col min="5" max="5" width="15.421875" style="0" customWidth="1"/>
    <col min="6" max="6" width="12.140625" style="0" customWidth="1"/>
  </cols>
  <sheetData>
    <row r="1" spans="1:4" ht="18">
      <c r="A1" s="1" t="s">
        <v>20</v>
      </c>
      <c r="D1" s="10" t="s">
        <v>15</v>
      </c>
    </row>
    <row r="3" ht="12.75">
      <c r="A3" s="6" t="s">
        <v>23</v>
      </c>
    </row>
    <row r="4" spans="2:6" ht="12.75">
      <c r="B4" s="2" t="s">
        <v>14</v>
      </c>
      <c r="F4" s="4" t="s">
        <v>10</v>
      </c>
    </row>
    <row r="5" spans="1:6" ht="12.75">
      <c r="A5" s="14" t="s">
        <v>0</v>
      </c>
      <c r="B5" s="3">
        <v>1</v>
      </c>
      <c r="E5" s="14" t="s">
        <v>7</v>
      </c>
      <c r="F5" s="9">
        <v>3</v>
      </c>
    </row>
    <row r="6" spans="1:6" ht="12.75">
      <c r="A6" s="14" t="s">
        <v>1</v>
      </c>
      <c r="B6" s="3">
        <v>3</v>
      </c>
      <c r="E6" s="14" t="s">
        <v>17</v>
      </c>
      <c r="F6" s="9">
        <v>20</v>
      </c>
    </row>
    <row r="7" spans="1:6" ht="12.75">
      <c r="A7" s="14" t="s">
        <v>2</v>
      </c>
      <c r="B7" s="3">
        <v>20</v>
      </c>
      <c r="E7" s="14" t="s">
        <v>11</v>
      </c>
      <c r="F7" s="9">
        <v>25</v>
      </c>
    </row>
    <row r="8" spans="1:6" ht="12.75">
      <c r="A8" s="14" t="s">
        <v>3</v>
      </c>
      <c r="B8" s="3"/>
      <c r="E8" s="14" t="s">
        <v>9</v>
      </c>
      <c r="F8" s="9">
        <v>18</v>
      </c>
    </row>
    <row r="10" ht="12.75">
      <c r="A10" s="6" t="s">
        <v>24</v>
      </c>
    </row>
    <row r="11" spans="2:6" ht="12.75">
      <c r="B11" s="4" t="s">
        <v>4</v>
      </c>
      <c r="C11" s="4" t="s">
        <v>5</v>
      </c>
      <c r="D11" s="4" t="s">
        <v>6</v>
      </c>
      <c r="F11" s="4" t="s">
        <v>12</v>
      </c>
    </row>
    <row r="12" spans="1:6" ht="12.75">
      <c r="A12" s="15" t="s">
        <v>7</v>
      </c>
      <c r="B12" s="5">
        <f>B5-(B5*B6/100)-(B5*B7/100)</f>
        <v>0.77</v>
      </c>
      <c r="C12" s="6">
        <f>B12*128</f>
        <v>98.56</v>
      </c>
      <c r="D12" s="6">
        <f>C12/8</f>
        <v>12.32</v>
      </c>
      <c r="F12" s="8">
        <f>B12*F5</f>
        <v>2.31</v>
      </c>
    </row>
    <row r="13" spans="1:6" ht="12.75">
      <c r="A13" s="15" t="s">
        <v>17</v>
      </c>
      <c r="B13" s="5">
        <f>B5*B6/100</f>
        <v>0.03</v>
      </c>
      <c r="C13" s="6">
        <f>B13*128</f>
        <v>3.84</v>
      </c>
      <c r="D13" s="6">
        <f>C13/8</f>
        <v>0.48</v>
      </c>
      <c r="F13" s="8">
        <f>B13*F6</f>
        <v>0.6</v>
      </c>
    </row>
    <row r="14" spans="1:6" ht="12.75">
      <c r="A14" s="15" t="s">
        <v>8</v>
      </c>
      <c r="B14" s="5">
        <f>(B5*B7/100)-B15</f>
        <v>0.2</v>
      </c>
      <c r="C14" s="6">
        <f>(B14*128)</f>
        <v>25.6</v>
      </c>
      <c r="D14" s="6">
        <f>C14/8</f>
        <v>3.2</v>
      </c>
      <c r="F14" s="8">
        <f>B14*F7</f>
        <v>5</v>
      </c>
    </row>
    <row r="15" spans="1:6" ht="12.75">
      <c r="A15" s="15" t="s">
        <v>9</v>
      </c>
      <c r="B15" s="5">
        <f>B5*B8/100</f>
        <v>0</v>
      </c>
      <c r="C15" s="6">
        <f>B15*128</f>
        <v>0</v>
      </c>
      <c r="D15" s="6">
        <f>C15/8</f>
        <v>0</v>
      </c>
      <c r="F15" s="8">
        <f>B15*F8</f>
        <v>0</v>
      </c>
    </row>
    <row r="16" spans="1:6" ht="12.75">
      <c r="A16" s="7"/>
      <c r="B16" s="5"/>
      <c r="C16" s="6"/>
      <c r="D16" s="6"/>
      <c r="F16" s="8" t="s">
        <v>13</v>
      </c>
    </row>
    <row r="17" spans="1:6" ht="12.75">
      <c r="A17" s="16" t="s">
        <v>16</v>
      </c>
      <c r="B17" s="11">
        <v>1</v>
      </c>
      <c r="C17" s="12">
        <f>SUM(C12:C15)</f>
        <v>128</v>
      </c>
      <c r="D17" s="12">
        <f>C17/8</f>
        <v>16</v>
      </c>
      <c r="E17" s="16" t="s">
        <v>18</v>
      </c>
      <c r="F17" s="13">
        <f>SUM(F12:F15)/B5</f>
        <v>7.91</v>
      </c>
    </row>
    <row r="19" spans="5:6" ht="12.75">
      <c r="E19" s="16" t="s">
        <v>19</v>
      </c>
      <c r="F19" s="17">
        <f>F17*3.75</f>
        <v>29.6625</v>
      </c>
    </row>
    <row r="22" ht="12.75">
      <c r="A22" t="s">
        <v>21</v>
      </c>
    </row>
    <row r="23" ht="12.75">
      <c r="A23" t="s">
        <v>22</v>
      </c>
    </row>
    <row r="24" ht="12.75">
      <c r="A24" t="s">
        <v>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Shoop</dc:creator>
  <cp:keywords/>
  <dc:description/>
  <cp:lastModifiedBy>Edward W. Forsythe</cp:lastModifiedBy>
  <dcterms:created xsi:type="dcterms:W3CDTF">1998-11-14T07:24:57Z</dcterms:created>
  <dcterms:modified xsi:type="dcterms:W3CDTF">2002-07-09T18:29:54Z</dcterms:modified>
  <cp:category/>
  <cp:version/>
  <cp:contentType/>
  <cp:contentStatus/>
</cp:coreProperties>
</file>